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535" activeTab="4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M25" i="6" l="1"/>
  <c r="M25" i="5" l="1"/>
  <c r="O19" i="4" l="1"/>
  <c r="O17" i="4"/>
  <c r="O22" i="4"/>
  <c r="O20" i="4"/>
  <c r="M25" i="4"/>
  <c r="I18" i="4"/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AJ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AJ22" i="4" s="1"/>
  <c r="C23" i="2"/>
  <c r="C23" i="3" s="1"/>
  <c r="D23" i="3" s="1"/>
  <c r="AJ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AJ27" i="3" s="1"/>
  <c r="C28" i="2"/>
  <c r="C28" i="3" s="1"/>
  <c r="C29" i="2"/>
  <c r="C29" i="3" s="1"/>
  <c r="C30" i="2"/>
  <c r="C30" i="3" s="1"/>
  <c r="C30" i="4" s="1"/>
  <c r="C31" i="2"/>
  <c r="C31" i="3" s="1"/>
  <c r="D31" i="3" s="1"/>
  <c r="AJ31" i="3" s="1"/>
  <c r="C32" i="2"/>
  <c r="C32" i="3" s="1"/>
  <c r="D32" i="3" s="1"/>
  <c r="AJ32" i="3" s="1"/>
  <c r="C33" i="2"/>
  <c r="C33" i="3" s="1"/>
  <c r="C34" i="3"/>
  <c r="C34" i="4" s="1"/>
  <c r="C35" i="2"/>
  <c r="C35" i="3" s="1"/>
  <c r="D35" i="3" s="1"/>
  <c r="AJ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AJ10" i="2" s="1"/>
  <c r="D12" i="2"/>
  <c r="AJ12" i="2" s="1"/>
  <c r="D14" i="2"/>
  <c r="AJ14" i="2" s="1"/>
  <c r="D20" i="2"/>
  <c r="AJ20" i="2" s="1"/>
  <c r="D24" i="2"/>
  <c r="AJ24" i="2" s="1"/>
  <c r="D28" i="2"/>
  <c r="AJ28" i="2" s="1"/>
  <c r="D32" i="2"/>
  <c r="AJ32" i="2" s="1"/>
  <c r="D33" i="2"/>
  <c r="AJ33" i="2" s="1"/>
  <c r="D37" i="2"/>
  <c r="AJ37" i="2" l="1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32" i="5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D20" i="4" l="1"/>
  <c r="AJ20" i="4" s="1"/>
  <c r="D28" i="4"/>
  <c r="AJ28" i="4" s="1"/>
  <c r="C19" i="4"/>
  <c r="C19" i="5" s="1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D32" i="5"/>
  <c r="AJ32" i="5" s="1"/>
  <c r="C32" i="6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E38" i="5"/>
  <c r="AE40" i="4"/>
  <c r="AE39" i="5"/>
  <c r="AE26" i="4"/>
  <c r="AE17" i="4"/>
  <c r="C32" i="7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C40" i="8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 s="1"/>
  <c r="AK17" i="3" s="1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 l="1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22" i="3"/>
  <c r="AK22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C34" i="8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C32" i="8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C37" i="8"/>
  <c r="D37" i="7"/>
  <c r="AJ37" i="7" s="1"/>
  <c r="D40" i="8"/>
  <c r="AJ40" i="8" s="1"/>
  <c r="C40" i="9"/>
  <c r="C24" i="8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C18" i="8"/>
  <c r="D18" i="7"/>
  <c r="AJ18" i="7" s="1"/>
  <c r="C27" i="7"/>
  <c r="D27" i="6"/>
  <c r="AJ27" i="6" s="1"/>
  <c r="C21" i="7"/>
  <c r="D21" i="6"/>
  <c r="AJ21" i="6" s="1"/>
  <c r="C31" i="7"/>
  <c r="D31" i="6"/>
  <c r="AJ31" i="6" s="1"/>
  <c r="C28" i="8"/>
  <c r="D28" i="7"/>
  <c r="AJ28" i="7" s="1"/>
  <c r="C22" i="8"/>
  <c r="D22" i="7"/>
  <c r="AJ22" i="7" s="1"/>
  <c r="C26" i="8"/>
  <c r="D26" i="7"/>
  <c r="AJ26" i="7" s="1"/>
  <c r="C30" i="8"/>
  <c r="D30" i="7"/>
  <c r="AJ30" i="7" s="1"/>
  <c r="C20" i="8"/>
  <c r="D20" i="7"/>
  <c r="AJ20" i="7" s="1"/>
  <c r="C17" i="7"/>
  <c r="D17" i="6"/>
  <c r="AJ17" i="6" s="1"/>
  <c r="C12" i="8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C8" i="8"/>
  <c r="D8" i="7"/>
  <c r="AJ8" i="7" s="1"/>
  <c r="C9" i="8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C35" i="8"/>
  <c r="D35" i="8" s="1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C33" i="8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C10" i="8"/>
  <c r="D10" i="7"/>
  <c r="AJ10" i="7" s="1"/>
  <c r="D37" i="8"/>
  <c r="AJ37" i="8" s="1"/>
  <c r="C37" i="9"/>
  <c r="C38" i="8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C23" i="8"/>
  <c r="D23" i="7"/>
  <c r="AJ23" i="7" s="1"/>
  <c r="D26" i="8"/>
  <c r="AJ26" i="8" s="1"/>
  <c r="C26" i="9"/>
  <c r="C21" i="8"/>
  <c r="D21" i="7"/>
  <c r="AJ21" i="7" s="1"/>
  <c r="C29" i="8"/>
  <c r="D29" i="7"/>
  <c r="AJ29" i="7" s="1"/>
  <c r="D30" i="8"/>
  <c r="AJ30" i="8" s="1"/>
  <c r="C30" i="9"/>
  <c r="D22" i="8"/>
  <c r="AJ22" i="8" s="1"/>
  <c r="C22" i="9"/>
  <c r="C31" i="8"/>
  <c r="D31" i="7"/>
  <c r="AJ31" i="7" s="1"/>
  <c r="C27" i="8"/>
  <c r="D27" i="7"/>
  <c r="AJ27" i="7" s="1"/>
  <c r="C25" i="8"/>
  <c r="D25" i="7"/>
  <c r="AJ25" i="7" s="1"/>
  <c r="C19" i="8"/>
  <c r="C19" i="9" s="1"/>
  <c r="D24" i="8"/>
  <c r="AJ24" i="8" s="1"/>
  <c r="C24" i="9"/>
  <c r="C17" i="8"/>
  <c r="D17" i="7"/>
  <c r="AJ17" i="7" s="1"/>
  <c r="C15" i="7"/>
  <c r="D15" i="6"/>
  <c r="AJ15" i="6" s="1"/>
  <c r="C11" i="7"/>
  <c r="D11" i="6"/>
  <c r="AJ11" i="6" s="1"/>
  <c r="C13" i="8"/>
  <c r="D13" i="7"/>
  <c r="AJ13" i="7" s="1"/>
  <c r="C14" i="8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C39" i="8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C11" i="8"/>
  <c r="D11" i="7"/>
  <c r="AJ11" i="7" s="1"/>
  <c r="D12" i="9"/>
  <c r="AJ12" i="9" s="1"/>
  <c r="C12" i="13"/>
  <c r="C13" i="9"/>
  <c r="D13" i="8"/>
  <c r="AJ13" i="8" s="1"/>
  <c r="C15" i="8"/>
  <c r="D15" i="7"/>
  <c r="AJ15" i="7" s="1"/>
  <c r="C7" i="8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C6" i="8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<sst xmlns="http://schemas.openxmlformats.org/spreadsheetml/2006/main" count="1421" uniqueCount="124">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</sst>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4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425781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98</v>
      </c>
      <c r="B1" s="72"/>
      <c r="C1" s="72"/>
      <c r="D1" s="72"/>
      <c r="E1" s="72"/>
      <c r="F1" s="72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78</v>
      </c>
      <c r="U2" s="79"/>
      <c r="V2" s="79"/>
      <c r="W2" s="63" t="s">
        <v>79</v>
      </c>
      <c r="X2" s="63" t="s">
        <v>80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3">
        <v>43101</v>
      </c>
    </row>
    <row r="3" spans="1:38" s="17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25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25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25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25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25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25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25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25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25">
      <c r="A16" s="66" t="s">
        <v>6</v>
      </c>
      <c r="B16" s="67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25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25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25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25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25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25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25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25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25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25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25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25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25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25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25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25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25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25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25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25">
      <c r="A36" s="66" t="s">
        <v>17</v>
      </c>
      <c r="B36" s="66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25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25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25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25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8.75" x14ac:dyDescent="0.3">
      <c r="A41" s="70" t="s">
        <v>99</v>
      </c>
      <c r="B41" s="70"/>
      <c r="C41" s="70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75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</row>
    <row r="43" spans="1:37" s="2" customFormat="1" x14ac:dyDescent="0.25">
      <c r="H43" s="22"/>
      <c r="L43" s="22"/>
      <c r="P43" s="22"/>
      <c r="AD43" s="22"/>
    </row>
    <row r="44" spans="1:37" s="2" customFormat="1" x14ac:dyDescent="0.25">
      <c r="H44" s="22"/>
      <c r="L44" s="22"/>
      <c r="P44" s="22"/>
      <c r="AD44" s="22"/>
    </row>
    <row r="45" spans="1:37" s="2" customFormat="1" x14ac:dyDescent="0.25">
      <c r="H45" s="22"/>
      <c r="L45" s="22"/>
      <c r="P45" s="22"/>
      <c r="AD45" s="22"/>
    </row>
    <row r="46" spans="1:37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45</v>
      </c>
      <c r="B1" s="72"/>
      <c r="C1" s="72"/>
      <c r="D1" s="72"/>
      <c r="E1" s="72"/>
      <c r="F1" s="72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'01.10.2018'!C6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74369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7437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'01.10.2018'!C7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40311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4031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'01.10.2018'!C8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'01.10.2018'!C9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'01.10.2018'!C10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148405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14841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'01.10.2018'!C12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90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9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'01.10.2018'!C13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238605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23861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'01.10.2018'!C14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91506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9151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'01.10.2018'!C15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'01.10.2018'!C17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11538</v>
      </c>
      <c r="AF17" s="9">
        <f>N17+'01.10.2018'!AF17</f>
        <v>0</v>
      </c>
      <c r="AG17" s="9">
        <f>O17+'01.10.2018'!AG17</f>
        <v>1616</v>
      </c>
      <c r="AH17" s="9">
        <f>P17+'01.10.2018'!AH17</f>
        <v>1044</v>
      </c>
      <c r="AI17" s="1">
        <f t="shared" si="5"/>
        <v>1315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'01.10.2018'!C18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88406</v>
      </c>
      <c r="AF18" s="9">
        <f>N18+'01.10.2018'!AF18</f>
        <v>0</v>
      </c>
      <c r="AG18" s="9">
        <f>O18+'01.10.2018'!AG18</f>
        <v>0</v>
      </c>
      <c r="AH18" s="9">
        <f>P18+'01.10.2018'!AH18</f>
        <v>33361</v>
      </c>
      <c r="AI18" s="1">
        <f t="shared" si="5"/>
        <v>8841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'01.10.2018'!C19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5613</v>
      </c>
      <c r="AF19" s="9">
        <f>N19+'01.10.2018'!AF19</f>
        <v>0</v>
      </c>
      <c r="AG19" s="9">
        <f>O19+'01.10.2018'!AG19</f>
        <v>7872</v>
      </c>
      <c r="AH19" s="9">
        <f>P19+'01.10.2018'!AH19</f>
        <v>9975</v>
      </c>
      <c r="AI19" s="1">
        <f t="shared" si="5"/>
        <v>1349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'01.10.2018'!C20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33508</v>
      </c>
      <c r="AF20" s="9">
        <f>N20+'01.10.2018'!AF20</f>
        <v>0</v>
      </c>
      <c r="AG20" s="9">
        <f>O20+'01.10.2018'!AG20</f>
        <v>23942</v>
      </c>
      <c r="AH20" s="9">
        <f>P20+'01.10.2018'!AH20</f>
        <v>10329</v>
      </c>
      <c r="AI20" s="1">
        <f t="shared" si="5"/>
        <v>5745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'01.10.2018'!C21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273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27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'01.10.2018'!C22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1715</v>
      </c>
      <c r="AF22" s="9">
        <f>N22+'01.10.2018'!AF22</f>
        <v>0</v>
      </c>
      <c r="AG22" s="9">
        <f>O22+'01.10.2018'!AG22</f>
        <v>7787.5</v>
      </c>
      <c r="AH22" s="9">
        <f>P22+'01.10.2018'!AH22</f>
        <v>1966</v>
      </c>
      <c r="AI22" s="1">
        <f t="shared" si="5"/>
        <v>950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'01.10.2018'!C23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'01.10.2018'!C24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128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13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'01.10.2018'!C25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101121.18</v>
      </c>
      <c r="AF25" s="9">
        <f>N25+'01.10.2018'!AF25</f>
        <v>0</v>
      </c>
      <c r="AG25" s="44">
        <f>O25+'01.10.2018'!AG25</f>
        <v>40208</v>
      </c>
      <c r="AH25" s="9">
        <f>P25+'01.10.2018'!AH25</f>
        <v>64948</v>
      </c>
      <c r="AI25" s="1">
        <f t="shared" si="5"/>
        <v>14133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'01.10.2018'!C26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5278</v>
      </c>
      <c r="AF26" s="9">
        <f>N26+'01.10.2018'!AF26</f>
        <v>0</v>
      </c>
      <c r="AG26" s="9">
        <f>O26+'01.10.2018'!AG26</f>
        <v>4007</v>
      </c>
      <c r="AH26" s="9">
        <f>P26+'01.10.2018'!AH26</f>
        <v>118</v>
      </c>
      <c r="AI26" s="1">
        <f t="shared" si="5"/>
        <v>929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'01.10.2018'!C27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12646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1265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'01.10.2018'!C28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'01.10.2018'!C29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265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27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'01.10.2018'!C30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16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'01.10.2018'!C31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77110</v>
      </c>
      <c r="AF31" s="9">
        <f>N31+'01.10.2018'!AF31</f>
        <v>0</v>
      </c>
      <c r="AG31" s="9">
        <f>O31+'01.10.2018'!AG31</f>
        <v>25954</v>
      </c>
      <c r="AH31" s="9">
        <f>P31+'01.10.2018'!AH31</f>
        <v>36791</v>
      </c>
      <c r="AI31" s="1">
        <f t="shared" si="5"/>
        <v>10306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'01.10.2018'!C32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'01.10.2018'!C33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'01.10.2018'!C34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'01.10.2018'!C35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'01.10.2018'!C37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23112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2311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'01.10.2018'!C38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'01.10.2018'!C39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48126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4813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'01.10.2018'!C40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45</v>
      </c>
      <c r="B1" s="72"/>
      <c r="C1" s="72"/>
      <c r="D1" s="72"/>
      <c r="E1" s="72"/>
      <c r="F1" s="72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'01.11.2018'!C6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74369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6761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'01.11.2018'!C7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40311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3665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'01.11.2018'!C8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'01.11.2018'!C9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'01.11.2018'!C10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148405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13491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'01.11.2018'!C12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90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'01.11.2018'!C13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238605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21691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'01.11.2018'!C14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91506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8319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'01.11.2018'!C15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'01.11.2018'!C17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11538</v>
      </c>
      <c r="AF17" s="9">
        <f>N17+'01.11.2018'!AF17</f>
        <v>0</v>
      </c>
      <c r="AG17" s="9">
        <f>O17+'01.11.2018'!AG17</f>
        <v>1616</v>
      </c>
      <c r="AH17" s="9">
        <f>P17+'01.11.2018'!AH17</f>
        <v>1044</v>
      </c>
      <c r="AI17" s="1">
        <f t="shared" si="5"/>
        <v>1196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'01.11.2018'!C18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88406</v>
      </c>
      <c r="AF18" s="9">
        <f>N18+'01.11.2018'!AF18</f>
        <v>0</v>
      </c>
      <c r="AG18" s="9">
        <f>O18+'01.11.2018'!AG18</f>
        <v>0</v>
      </c>
      <c r="AH18" s="9">
        <f>P18+'01.11.2018'!AH18</f>
        <v>33361</v>
      </c>
      <c r="AI18" s="1">
        <f t="shared" si="5"/>
        <v>8037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'01.11.2018'!C19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5613</v>
      </c>
      <c r="AF19" s="9">
        <f>N19+'01.11.2018'!AF19</f>
        <v>0</v>
      </c>
      <c r="AG19" s="9">
        <f>O19+'01.11.2018'!AG19</f>
        <v>7872</v>
      </c>
      <c r="AH19" s="9">
        <f>P19+'01.11.2018'!AH19</f>
        <v>9975</v>
      </c>
      <c r="AI19" s="1">
        <f t="shared" si="5"/>
        <v>1226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'01.11.2018'!C20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33508</v>
      </c>
      <c r="AF20" s="9">
        <f>N20+'01.11.2018'!AF20</f>
        <v>0</v>
      </c>
      <c r="AG20" s="9">
        <f>O20+'01.11.2018'!AG20</f>
        <v>23942</v>
      </c>
      <c r="AH20" s="9">
        <f>P20+'01.11.2018'!AH20</f>
        <v>10329</v>
      </c>
      <c r="AI20" s="1">
        <f t="shared" si="5"/>
        <v>5223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'01.11.2018'!C21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273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25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'01.11.2018'!C22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1715</v>
      </c>
      <c r="AF22" s="9">
        <f>N22+'01.11.2018'!AF22</f>
        <v>0</v>
      </c>
      <c r="AG22" s="9">
        <f>O22+'01.11.2018'!AG22</f>
        <v>7787.5</v>
      </c>
      <c r="AH22" s="9">
        <f>P22+'01.11.2018'!AH22</f>
        <v>1966</v>
      </c>
      <c r="AI22" s="1">
        <f t="shared" si="5"/>
        <v>864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'01.11.2018'!C23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'01.11.2018'!C24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128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12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'01.11.2018'!C25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101121.18</v>
      </c>
      <c r="AF25" s="9">
        <f>N25+'01.11.2018'!AF25</f>
        <v>0</v>
      </c>
      <c r="AG25" s="44">
        <f>O25+'01.11.2018'!AG25</f>
        <v>40208</v>
      </c>
      <c r="AH25" s="9">
        <f>P25+'01.11.2018'!AH25</f>
        <v>64948</v>
      </c>
      <c r="AI25" s="1">
        <f t="shared" si="5"/>
        <v>12848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'01.11.2018'!C26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5278</v>
      </c>
      <c r="AF26" s="9">
        <f>N26+'01.11.2018'!AF26</f>
        <v>0</v>
      </c>
      <c r="AG26" s="9">
        <f>O26+'01.11.2018'!AG26</f>
        <v>4007</v>
      </c>
      <c r="AH26" s="9">
        <f>P26+'01.11.2018'!AH26</f>
        <v>118</v>
      </c>
      <c r="AI26" s="1">
        <f t="shared" si="5"/>
        <v>844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'01.11.2018'!C27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12646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1150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'01.11.2018'!C28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'01.11.2018'!C29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265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24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'01.11.2018'!C30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14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'01.11.2018'!C31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77110</v>
      </c>
      <c r="AF31" s="9">
        <f>N31+'01.11.2018'!AF31</f>
        <v>0</v>
      </c>
      <c r="AG31" s="9">
        <f>O31+'01.11.2018'!AG31</f>
        <v>25954</v>
      </c>
      <c r="AH31" s="9">
        <f>P31+'01.11.2018'!AH31</f>
        <v>36791</v>
      </c>
      <c r="AI31" s="1">
        <f t="shared" si="5"/>
        <v>9369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'01.11.2018'!C32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'01.11.2018'!C33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'01.11.2018'!C34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'01.11.2018'!C35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'01.11.2018'!C37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23112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2101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'01.11.2018'!C38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'01.11.2018'!C39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48126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4375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'01.11.2018'!C40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45</v>
      </c>
      <c r="B1" s="72"/>
      <c r="C1" s="72"/>
      <c r="D1" s="72"/>
      <c r="E1" s="72"/>
      <c r="F1" s="72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'01.12.2018'!C6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74369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6197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'01.12.2018'!C7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40311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3359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'01.12.2018'!C8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'01.12.2018'!C10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148405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12367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'01.12.2018'!C12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90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'01.12.2018'!C13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238605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19884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'01.12.2018'!C14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91506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7626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'01.12.2018'!C15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'01.12.2018'!C17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11538</v>
      </c>
      <c r="AF17" s="9">
        <f>N17+'01.12.2018'!AF17</f>
        <v>0</v>
      </c>
      <c r="AG17" s="9">
        <f>O17+'01.12.2018'!AG17</f>
        <v>1616</v>
      </c>
      <c r="AH17" s="9">
        <f>P17+'01.12.2018'!AH17</f>
        <v>1044</v>
      </c>
      <c r="AI17" s="1">
        <f t="shared" si="5"/>
        <v>1096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'01.12.2018'!C18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88406</v>
      </c>
      <c r="AF18" s="9">
        <f>N18+'01.12.2018'!AF18</f>
        <v>0</v>
      </c>
      <c r="AG18" s="9">
        <f>O18+'01.12.2018'!AG18</f>
        <v>0</v>
      </c>
      <c r="AH18" s="9">
        <f>P18+'01.12.2018'!AH18</f>
        <v>33361</v>
      </c>
      <c r="AI18" s="1">
        <f t="shared" si="5"/>
        <v>7367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'01.12.2018'!C19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5613</v>
      </c>
      <c r="AF19" s="9">
        <f>N19+'01.12.2018'!AF19</f>
        <v>0</v>
      </c>
      <c r="AG19" s="9">
        <f>O19+'01.12.2018'!AG19</f>
        <v>7872</v>
      </c>
      <c r="AH19" s="9">
        <f>P19+'01.12.2018'!AH19</f>
        <v>9975</v>
      </c>
      <c r="AI19" s="1">
        <f t="shared" si="5"/>
        <v>1124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'01.12.2018'!C20</f>
        <v>105251</v>
      </c>
      <c r="D20" s="1">
        <f>C20/12</f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33508</v>
      </c>
      <c r="AF20" s="9">
        <f>N20+'01.12.2018'!AF20</f>
        <v>0</v>
      </c>
      <c r="AG20" s="9">
        <f>O20+'01.12.2018'!AG20</f>
        <v>23942</v>
      </c>
      <c r="AH20" s="9">
        <f>P20+'01.12.2018'!AH20</f>
        <v>10329</v>
      </c>
      <c r="AI20" s="1">
        <f t="shared" si="5"/>
        <v>4788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'01.12.2018'!C21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273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23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'01.12.2018'!C22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1715</v>
      </c>
      <c r="AF22" s="9">
        <f>N22+'01.12.2018'!AF22</f>
        <v>0</v>
      </c>
      <c r="AG22" s="9">
        <f>O22+'01.12.2018'!AG22</f>
        <v>7787.5</v>
      </c>
      <c r="AH22" s="9">
        <f>P22+'01.12.2018'!AH22</f>
        <v>1966</v>
      </c>
      <c r="AI22" s="1">
        <f t="shared" si="5"/>
        <v>792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'01.12.2018'!C23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'01.12.2018'!C24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128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11</v>
      </c>
      <c r="AJ24" s="10">
        <f>(Y24+Z24+AA24)/D24</f>
        <v>0</v>
      </c>
      <c r="AK24" s="10">
        <f>(Y24+Z24+AA24)/AI24</f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'01.12.2018'!C25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101121.18</v>
      </c>
      <c r="AF25" s="9">
        <f>N25+'01.12.2018'!AF25</f>
        <v>0</v>
      </c>
      <c r="AG25" s="44">
        <f>O25+'01.12.2018'!AG25</f>
        <v>40208</v>
      </c>
      <c r="AH25" s="9">
        <f>P25+'01.12.2018'!AH25</f>
        <v>64948</v>
      </c>
      <c r="AI25" s="1">
        <f t="shared" si="5"/>
        <v>11777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'01.12.2018'!C26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5278</v>
      </c>
      <c r="AF26" s="9">
        <f>N26+'01.12.2018'!AF26</f>
        <v>0</v>
      </c>
      <c r="AG26" s="9">
        <f>O26+'01.12.2018'!AG26</f>
        <v>4007</v>
      </c>
      <c r="AH26" s="9">
        <f>P26+'01.12.2018'!AH26</f>
        <v>118</v>
      </c>
      <c r="AI26" s="1">
        <f t="shared" si="5"/>
        <v>774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'01.12.2018'!C27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12646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1054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'01.12.2018'!C28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'01.12.2018'!C29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265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22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'01.12.2018'!C30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'01.12.2018'!C31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77110</v>
      </c>
      <c r="AF31" s="9">
        <f>N31+'01.12.2018'!AF31</f>
        <v>0</v>
      </c>
      <c r="AG31" s="9">
        <f>O31+'01.12.2018'!AG31</f>
        <v>25954</v>
      </c>
      <c r="AH31" s="9">
        <f>P31+'01.12.2018'!AH31</f>
        <v>36791</v>
      </c>
      <c r="AI31" s="1">
        <f t="shared" si="5"/>
        <v>8589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'01.12.2018'!C37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23112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1926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'01.12.2018'!C39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48126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4011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98</v>
      </c>
      <c r="B1" s="72"/>
      <c r="C1" s="72"/>
      <c r="D1" s="72"/>
      <c r="E1" s="72"/>
      <c r="F1" s="72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25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25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25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25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25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25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25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25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25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25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25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25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25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25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25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25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25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25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25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25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25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25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25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0" t="s">
        <v>99</v>
      </c>
      <c r="B41" s="70"/>
      <c r="C41" s="70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107</v>
      </c>
      <c r="B1" s="72"/>
      <c r="C1" s="72"/>
      <c r="D1" s="72"/>
      <c r="E1" s="72"/>
      <c r="F1" s="72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25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25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25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25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25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25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25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25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25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25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25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25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25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25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25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25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25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25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25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25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25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0" t="s">
        <v>112</v>
      </c>
      <c r="B41" s="70"/>
      <c r="C41" s="70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114</v>
      </c>
      <c r="B1" s="72"/>
      <c r="C1" s="72"/>
      <c r="D1" s="72"/>
      <c r="E1" s="72"/>
      <c r="F1" s="72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25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25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25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25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25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25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25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25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25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25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25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25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25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25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25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25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25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25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25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25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25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25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0" t="s">
        <v>112</v>
      </c>
      <c r="B41" s="70"/>
      <c r="C41" s="70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E6:E15 E37:E40 E17:E35</xm:sqref>
        </x14:conditionalFormatting>
        <x14:conditionalFormatting xmlns:xm="http://schemas.microsoft.com/office/excel/2006/main">
          <x14:cfRule type="cellIs" priority="11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9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120</v>
      </c>
      <c r="B1" s="72"/>
      <c r="C1" s="72"/>
      <c r="D1" s="72"/>
      <c r="E1" s="72"/>
      <c r="F1" s="72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25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25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25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25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25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25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25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25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25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25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25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25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25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25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25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25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25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25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25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25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25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25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70" t="s">
        <v>112</v>
      </c>
      <c r="B41" s="70"/>
      <c r="C41" s="70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9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7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FE651B9-E9F5-4376-A3FE-58A210C6DE5B}">
            <xm:f>'01.05.2018'!AA6</xm:f>
            <x14:dxf/>
          </x14:cfRule>
          <xm:sqref>G6:G15 G17:G21 G37:G40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X27" activePane="bottomRight" state="frozen"/>
      <selection pane="topRight" activeCell="E1" sqref="E1"/>
      <selection pane="bottomLeft" activeCell="A6" sqref="A6"/>
      <selection pane="bottomRight" activeCell="AB31" sqref="AB3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98</v>
      </c>
      <c r="B1" s="72"/>
      <c r="C1" s="72"/>
      <c r="D1" s="72"/>
      <c r="E1" s="72"/>
      <c r="F1" s="72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25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25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25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25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25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25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5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25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5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25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5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25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5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25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25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5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25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25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25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5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25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5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25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25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25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25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5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25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25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25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25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0" t="s">
        <v>99</v>
      </c>
      <c r="B41" s="70"/>
      <c r="C41" s="70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E17:E35 E37:E40 E6:E15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45</v>
      </c>
      <c r="B1" s="72"/>
      <c r="C1" s="72"/>
      <c r="D1" s="72"/>
      <c r="E1" s="72"/>
      <c r="F1" s="72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74369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10624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40311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5759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148405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21201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238605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34086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91506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13072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M17+'01.07.2018'!AE17</f>
        <v>11538</v>
      </c>
      <c r="AF17" s="9">
        <f>N17+'01.07.2018'!AF17</f>
        <v>0</v>
      </c>
      <c r="AG17" s="9">
        <f>O17+'01.07.2018'!AG17</f>
        <v>1616</v>
      </c>
      <c r="AH17" s="9">
        <f>P17+'01.07.2018'!AH17</f>
        <v>1044</v>
      </c>
      <c r="AI17" s="1">
        <f t="shared" si="5"/>
        <v>1879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M18+'01.07.2018'!AE18</f>
        <v>88406</v>
      </c>
      <c r="AF18" s="9">
        <f>N18+'01.07.2018'!AF18</f>
        <v>0</v>
      </c>
      <c r="AG18" s="9">
        <f>O18+'01.07.2018'!AG18</f>
        <v>0</v>
      </c>
      <c r="AH18" s="9">
        <f>P18+'01.07.2018'!AH18</f>
        <v>33361</v>
      </c>
      <c r="AI18" s="1">
        <f t="shared" si="5"/>
        <v>12629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M19+'01.07.2018'!AE19</f>
        <v>5613</v>
      </c>
      <c r="AF19" s="9">
        <f>N19+'01.07.2018'!AF19</f>
        <v>0</v>
      </c>
      <c r="AG19" s="9">
        <f>O19+'01.07.2018'!AG19</f>
        <v>7872</v>
      </c>
      <c r="AH19" s="9">
        <f>P19+'01.07.2018'!AH19</f>
        <v>9975</v>
      </c>
      <c r="AI19" s="1">
        <f t="shared" si="5"/>
        <v>1926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M20+'01.07.2018'!AE20</f>
        <v>33508</v>
      </c>
      <c r="AF20" s="9">
        <f>N20+'01.07.2018'!AF20</f>
        <v>0</v>
      </c>
      <c r="AG20" s="9">
        <f>O20+'01.07.2018'!AG20</f>
        <v>23942</v>
      </c>
      <c r="AH20" s="9">
        <f>P20+'01.07.2018'!AH20</f>
        <v>10329</v>
      </c>
      <c r="AI20" s="1">
        <f t="shared" si="5"/>
        <v>8207</v>
      </c>
      <c r="AJ20" s="10">
        <f>(Y20+Z20+AA20)/D20</f>
        <v>0</v>
      </c>
      <c r="AK20" s="10">
        <f>(Y20+Z20+AA20)/AI20</f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273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39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M22+'01.07.2018'!AE22</f>
        <v>1715</v>
      </c>
      <c r="AF22" s="9">
        <f>N22+'01.07.2018'!AF22</f>
        <v>0</v>
      </c>
      <c r="AG22" s="9">
        <f>O22+'01.07.2018'!AG22</f>
        <v>7787.5</v>
      </c>
      <c r="AH22" s="9">
        <f>P22+'01.07.2018'!AH22</f>
        <v>1966</v>
      </c>
      <c r="AI22" s="1">
        <f t="shared" si="5"/>
        <v>1358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M25+'01.07.2018'!AE25</f>
        <v>101121.18</v>
      </c>
      <c r="AF25" s="9">
        <f>N25+'01.07.2018'!AF25</f>
        <v>0</v>
      </c>
      <c r="AG25" s="44">
        <f>O25+'01.07.2018'!AG25</f>
        <v>40208</v>
      </c>
      <c r="AH25" s="9">
        <f>P25+'01.07.2018'!AH25</f>
        <v>64948</v>
      </c>
      <c r="AI25" s="1">
        <f t="shared" si="5"/>
        <v>20190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M26+'01.07.2018'!AE26</f>
        <v>5278</v>
      </c>
      <c r="AF26" s="9">
        <f>N26+'01.07.2018'!AF26</f>
        <v>0</v>
      </c>
      <c r="AG26" s="9">
        <f>O26+'01.07.2018'!AG26</f>
        <v>4007</v>
      </c>
      <c r="AH26" s="9">
        <f>P26+'01.07.2018'!AH26</f>
        <v>118</v>
      </c>
      <c r="AI26" s="1">
        <f t="shared" si="5"/>
        <v>1326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12646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1807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265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38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M31+'01.07.2018'!AE31</f>
        <v>77110</v>
      </c>
      <c r="AF31" s="9">
        <f>N31+'01.07.2018'!AF31</f>
        <v>0</v>
      </c>
      <c r="AG31" s="9">
        <f>O31+'01.07.2018'!AG31</f>
        <v>25954</v>
      </c>
      <c r="AH31" s="9">
        <f>P31+'01.07.2018'!AH31</f>
        <v>36791</v>
      </c>
      <c r="AI31" s="1">
        <f t="shared" si="5"/>
        <v>14723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23112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3302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48126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6875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45</v>
      </c>
      <c r="B1" s="72"/>
      <c r="C1" s="72"/>
      <c r="D1" s="72"/>
      <c r="E1" s="72"/>
      <c r="F1" s="72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'01.08.2018'!C6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74369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9296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'01.08.2018'!C7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40311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5039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'01.08.2018'!C8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'01.08.2018'!C9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'01.08.2018'!C10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148405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18551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'01.08.2018'!C11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'01.08.2018'!C12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'01.08.2018'!C13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238605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29826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'01.08.2018'!C14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91506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11438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'01.08.2018'!C15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'01.08.2018'!C17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M17+'01.08.2018'!AE17</f>
        <v>11538</v>
      </c>
      <c r="AF17" s="9">
        <f>N17+'01.08.2018'!AF17</f>
        <v>0</v>
      </c>
      <c r="AG17" s="9">
        <f>O17+'01.08.2018'!AG17</f>
        <v>1616</v>
      </c>
      <c r="AH17" s="9">
        <f>P17+'01.08.2018'!AH17</f>
        <v>1044</v>
      </c>
      <c r="AI17" s="1">
        <f t="shared" si="5"/>
        <v>1644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'01.08.2018'!C18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M18+'01.08.2018'!AE18</f>
        <v>88406</v>
      </c>
      <c r="AF18" s="9">
        <f>N18+'01.08.2018'!AF18</f>
        <v>0</v>
      </c>
      <c r="AG18" s="9">
        <f>O18+'01.08.2018'!AG18</f>
        <v>0</v>
      </c>
      <c r="AH18" s="9">
        <f>P18+'01.08.2018'!AH18</f>
        <v>33361</v>
      </c>
      <c r="AI18" s="1">
        <f t="shared" si="5"/>
        <v>11051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'01.08.2018'!C19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M19+'01.08.2018'!AE19</f>
        <v>5613</v>
      </c>
      <c r="AF19" s="9">
        <f>N19+'01.08.2018'!AF19</f>
        <v>0</v>
      </c>
      <c r="AG19" s="9">
        <f>O19+'01.08.2018'!AG19</f>
        <v>7872</v>
      </c>
      <c r="AH19" s="9">
        <f>P19+'01.08.2018'!AH19</f>
        <v>9975</v>
      </c>
      <c r="AI19" s="1">
        <f t="shared" si="5"/>
        <v>1686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'01.08.2018'!C20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M20+'01.08.2018'!AE20</f>
        <v>33508</v>
      </c>
      <c r="AF20" s="9">
        <f>N20+'01.08.2018'!AF20</f>
        <v>0</v>
      </c>
      <c r="AG20" s="9">
        <f>O20+'01.08.2018'!AG20</f>
        <v>23942</v>
      </c>
      <c r="AH20" s="9">
        <f>P20+'01.08.2018'!AH20</f>
        <v>10329</v>
      </c>
      <c r="AI20" s="1">
        <f t="shared" si="5"/>
        <v>7181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'01.08.2018'!C21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273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34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'01.08.2018'!C22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M22+'01.08.2018'!AE22</f>
        <v>1715</v>
      </c>
      <c r="AF22" s="9">
        <f>N22+'01.08.2018'!AF22</f>
        <v>0</v>
      </c>
      <c r="AG22" s="9">
        <f>O22+'01.08.2018'!AG22</f>
        <v>7787.5</v>
      </c>
      <c r="AH22" s="9">
        <f>P22+'01.08.2018'!AH22</f>
        <v>1966</v>
      </c>
      <c r="AI22" s="1">
        <f t="shared" si="5"/>
        <v>1188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'01.08.2018'!C23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'01.08.2018'!C24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'01.08.2018'!C25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M25+'01.08.2018'!AE25</f>
        <v>101121.18</v>
      </c>
      <c r="AF25" s="9">
        <f>N25+'01.08.2018'!AF25</f>
        <v>0</v>
      </c>
      <c r="AG25" s="44">
        <f>O25+'01.08.2018'!AG25</f>
        <v>40208</v>
      </c>
      <c r="AH25" s="9">
        <f>P25+'01.08.2018'!AH25</f>
        <v>64948</v>
      </c>
      <c r="AI25" s="1">
        <f t="shared" si="5"/>
        <v>17666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'01.08.2018'!C26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M26+'01.08.2018'!AE26</f>
        <v>5278</v>
      </c>
      <c r="AF26" s="9">
        <f>N26+'01.08.2018'!AF26</f>
        <v>0</v>
      </c>
      <c r="AG26" s="9">
        <f>O26+'01.08.2018'!AG26</f>
        <v>4007</v>
      </c>
      <c r="AH26" s="9">
        <f>P26+'01.08.2018'!AH26</f>
        <v>118</v>
      </c>
      <c r="AI26" s="1">
        <f t="shared" si="5"/>
        <v>1161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'01.08.2018'!C27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12646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1581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'01.08.2018'!C28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'01.08.2018'!C29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265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33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'01.08.2018'!C30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'01.08.2018'!C31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M31+'01.08.2018'!AE31</f>
        <v>77110</v>
      </c>
      <c r="AF31" s="9">
        <f>N31+'01.08.2018'!AF31</f>
        <v>0</v>
      </c>
      <c r="AG31" s="9">
        <f>O31+'01.08.2018'!AG31</f>
        <v>25954</v>
      </c>
      <c r="AH31" s="9">
        <f>P31+'01.08.2018'!AH31</f>
        <v>36791</v>
      </c>
      <c r="AI31" s="1">
        <f t="shared" si="5"/>
        <v>12883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'01.08.2018'!C32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'01.08.2018'!C33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'01.08.2018'!C34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'01.08.2018'!C35</f>
        <v>60</v>
      </c>
      <c r="D35" s="1">
        <f>C35/12</f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'01.08.2018'!C37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23112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2889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'01.08.2018'!C38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'01.08.2018'!C39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48126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6016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'01.08.2018'!C40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ZWPW8+2YQl7QoHPaNbTGJjAOuK78i59zuY+KbffeO0r14iz7AmqpmMN/5+ALryaoVHR8YDVdlFLBP1cjg+bKdQ==" saltValue="MAsqNf7eiW6vigL24be2NA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7" sqref="E7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1" t="s">
        <v>45</v>
      </c>
      <c r="B1" s="72"/>
      <c r="C1" s="72"/>
      <c r="D1" s="72"/>
      <c r="E1" s="72"/>
      <c r="F1" s="72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2" t="s">
        <v>0</v>
      </c>
      <c r="B2" s="62" t="s">
        <v>21</v>
      </c>
      <c r="C2" s="62" t="s">
        <v>77</v>
      </c>
      <c r="D2" s="62" t="s">
        <v>13</v>
      </c>
      <c r="E2" s="73" t="s">
        <v>73</v>
      </c>
      <c r="F2" s="73"/>
      <c r="G2" s="73"/>
      <c r="H2" s="73"/>
      <c r="I2" s="63" t="s">
        <v>74</v>
      </c>
      <c r="J2" s="63"/>
      <c r="K2" s="63"/>
      <c r="L2" s="63"/>
      <c r="M2" s="74" t="s">
        <v>75</v>
      </c>
      <c r="N2" s="75"/>
      <c r="O2" s="75"/>
      <c r="P2" s="75"/>
      <c r="Q2" s="76" t="s">
        <v>69</v>
      </c>
      <c r="R2" s="77"/>
      <c r="S2" s="77"/>
      <c r="T2" s="78" t="s">
        <v>70</v>
      </c>
      <c r="U2" s="79"/>
      <c r="V2" s="79"/>
      <c r="W2" s="63" t="s">
        <v>46</v>
      </c>
      <c r="X2" s="63" t="s">
        <v>71</v>
      </c>
      <c r="Y2" s="73" t="s">
        <v>72</v>
      </c>
      <c r="Z2" s="73"/>
      <c r="AA2" s="73"/>
      <c r="AB2" s="73"/>
      <c r="AC2" s="73"/>
      <c r="AD2" s="73"/>
      <c r="AE2" s="64" t="s">
        <v>76</v>
      </c>
      <c r="AF2" s="65"/>
      <c r="AG2" s="65"/>
      <c r="AH2" s="65"/>
      <c r="AI2" s="62" t="s">
        <v>81</v>
      </c>
      <c r="AJ2" s="61" t="s">
        <v>42</v>
      </c>
      <c r="AK2" s="61"/>
      <c r="AL2" s="35">
        <v>43101</v>
      </c>
    </row>
    <row r="3" spans="1:38" s="18" customFormat="1" ht="174.75" customHeight="1" x14ac:dyDescent="0.25">
      <c r="A3" s="62"/>
      <c r="B3" s="62"/>
      <c r="C3" s="62"/>
      <c r="D3" s="62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3"/>
      <c r="X3" s="63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2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68" t="s">
        <v>1</v>
      </c>
      <c r="B5" s="69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'01.09.2018'!C6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74369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8263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'01.09.2018'!C7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40311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4479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'01.09.2018'!C8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'01.09.2018'!C9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'01.09.2018'!C10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148405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16489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'01.09.2018'!C12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90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10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'01.09.2018'!C13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238605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26512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'01.09.2018'!C14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91506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10167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'01.09.2018'!C15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66" t="s">
        <v>6</v>
      </c>
      <c r="B16" s="67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'01.09.2018'!C17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11538</v>
      </c>
      <c r="AF17" s="9">
        <f>N17+'01.09.2018'!AF17</f>
        <v>0</v>
      </c>
      <c r="AG17" s="9">
        <f>O17+'01.09.2018'!AG17</f>
        <v>1616</v>
      </c>
      <c r="AH17" s="9">
        <f>P17+'01.09.2018'!AH17</f>
        <v>1044</v>
      </c>
      <c r="AI17" s="1">
        <f t="shared" si="5"/>
        <v>1462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'01.09.2018'!C18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88406</v>
      </c>
      <c r="AF18" s="9">
        <f>N18+'01.09.2018'!AF18</f>
        <v>0</v>
      </c>
      <c r="AG18" s="9">
        <f>O18+'01.09.2018'!AG18</f>
        <v>0</v>
      </c>
      <c r="AH18" s="9">
        <f>P18+'01.09.2018'!AH18</f>
        <v>33361</v>
      </c>
      <c r="AI18" s="1">
        <f t="shared" si="5"/>
        <v>9823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'01.09.2018'!C19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5613</v>
      </c>
      <c r="AF19" s="9">
        <f>N19+'01.09.2018'!AF19</f>
        <v>0</v>
      </c>
      <c r="AG19" s="9">
        <f>O19+'01.09.2018'!AG19</f>
        <v>7872</v>
      </c>
      <c r="AH19" s="9">
        <f>P19+'01.09.2018'!AH19</f>
        <v>9975</v>
      </c>
      <c r="AI19" s="1">
        <f t="shared" si="5"/>
        <v>1498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'01.09.2018'!C20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33508</v>
      </c>
      <c r="AF20" s="9">
        <f>N20+'01.09.2018'!AF20</f>
        <v>0</v>
      </c>
      <c r="AG20" s="9">
        <f>O20+'01.09.2018'!AG20</f>
        <v>23942</v>
      </c>
      <c r="AH20" s="9">
        <f>P20+'01.09.2018'!AH20</f>
        <v>10329</v>
      </c>
      <c r="AI20" s="1">
        <f t="shared" si="5"/>
        <v>6383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'01.09.2018'!C21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273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30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'01.09.2018'!C22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1715</v>
      </c>
      <c r="AF22" s="9">
        <f>N22+'01.09.2018'!AF22</f>
        <v>0</v>
      </c>
      <c r="AG22" s="9">
        <f>O22+'01.09.2018'!AG22</f>
        <v>7787.5</v>
      </c>
      <c r="AH22" s="9">
        <f>P22+'01.09.2018'!AH22</f>
        <v>1966</v>
      </c>
      <c r="AI22" s="1">
        <f t="shared" si="5"/>
        <v>1056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'01.09.2018'!C23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'01.09.2018'!C24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'01.09.2018'!C25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101121.18</v>
      </c>
      <c r="AF25" s="9">
        <f>N25+'01.09.2018'!AF25</f>
        <v>0</v>
      </c>
      <c r="AG25" s="44">
        <f>O25+'01.09.2018'!AG25</f>
        <v>40208</v>
      </c>
      <c r="AH25" s="9">
        <f>P25+'01.09.2018'!AH25</f>
        <v>64948</v>
      </c>
      <c r="AI25" s="1">
        <f t="shared" si="5"/>
        <v>15703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'01.09.2018'!C26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5278</v>
      </c>
      <c r="AF26" s="9">
        <f>N26+'01.09.2018'!AF26</f>
        <v>0</v>
      </c>
      <c r="AG26" s="9">
        <f>O26+'01.09.2018'!AG26</f>
        <v>4007</v>
      </c>
      <c r="AH26" s="9">
        <f>P26+'01.09.2018'!AH26</f>
        <v>118</v>
      </c>
      <c r="AI26" s="1">
        <f t="shared" si="5"/>
        <v>1032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'01.09.2018'!C27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12646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1405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'01.09.2018'!C28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'01.09.2018'!C29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265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29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'01.09.2018'!C30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159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18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'01.09.2018'!C31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77110</v>
      </c>
      <c r="AF31" s="9">
        <f>N31+'01.09.2018'!AF31</f>
        <v>0</v>
      </c>
      <c r="AG31" s="9">
        <f>O31+'01.09.2018'!AG31</f>
        <v>25954</v>
      </c>
      <c r="AH31" s="9">
        <f>P31+'01.09.2018'!AH31</f>
        <v>36791</v>
      </c>
      <c r="AI31" s="1">
        <f t="shared" si="5"/>
        <v>11452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'01.09.2018'!C32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'01.09.2018'!C33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'01.09.2018'!C34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'01.09.2018'!C35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66" t="s">
        <v>17</v>
      </c>
      <c r="B36" s="66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'01.09.2018'!C37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23112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2568</v>
      </c>
      <c r="AJ37" s="10">
        <f>(Y37+Z37+AA37)/D37</f>
        <v>0</v>
      </c>
      <c r="AK37" s="10">
        <f t="shared" si="7"/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'01.09.2018'!C38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'01.09.2018'!C39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48126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5347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'01.09.2018'!C40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5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2018-11-13T08:14:38Z</dcterms:modified>
</cp:coreProperties>
</file>